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Приложение 1  7.12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<sst xmlns="http://schemas.openxmlformats.org/spreadsheetml/2006/main" count="92" uniqueCount="92">
  <si>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</si>
  <si>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</si>
  <si>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</si>
  <si>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</si>
  <si>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</si>
  <si>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</si>
  <si>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</si>
  <si>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</si>
  <si>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</si>
  <si>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</si>
  <si>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</si>
  <si>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</si>
  <si>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</si>
  <si>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</si>
  <si>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</si>
  <si>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</si>
  <si>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</si>
  <si>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</si>
  <si>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</si>
  <si>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</si>
  <si>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</si>
  <si>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</si>
  <si>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</si>
  <si>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</si>
  <si>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</si>
  <si>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</si>
  <si>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</si>
  <si>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</si>
  <si>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</si>
  <si>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</si>
  <si>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</si>
  <si>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</si>
  <si>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</si>
  <si>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</si>
  <si>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</si>
  <si>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</si>
  <si>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</si>
  <si>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</si>
  <si>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</si>
  <si>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</si>
  <si>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</si>
  <si>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</si>
  <si>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</si>
  <si>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</si>
  <si>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</si>
  <si>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</si>
  <si>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</si>
  <si>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</si>
  <si>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</si>
  <si>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</si>
  <si>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</si>
  <si>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</si>
  <si>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</si>
  <si>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</si>
  <si>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</si>
  <si>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</si>
  <si>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</si>
  <si>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</si>
  <si>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</si>
  <si>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</si>
  <si>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</si>
  <si>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</si>
  <si>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</si>
  <si>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</si>
  <si>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</si>
  <si>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</si>
  <si>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</si>
  <si>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</si>
  <si>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</si>
  <si>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</si>
  <si>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</si>
  <si>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</si>
  <si>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</si>
  <si>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</si>
  <si>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</si>
  <si>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</si>
  <si>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</si>
  <si>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</si>
  <si>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на поддержку мер по обеспечению сбалансированности бюджетов поселений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</si>
  <si>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</si>
  <si>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</si>
  <si>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</si>
  <si>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</si>
  <si>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</si>
  <si>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</si>
  <si>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2021 год</t>
  </si>
  <si>
    <t>2022 год</t>
  </si>
  <si>
    <t>2023 год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</si>
  <si>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2021 год и плановый период 2022 и 2023 годов</t>
  </si>
  <si>
    <t>Дотации бюджетам бюджетной системы Российской Федерации</t>
  </si>
  <si>
    <t>Субвенции бюджетам бюджетной системы РФ</t>
  </si>
  <si>
    <t>от  15  декабря  2020 г. № 32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</si>
</sst>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3" fontId="4" fillId="33" borderId="10" xfId="0" applyNumberFormat="1" applyFont="1" applyFill="1" applyBorder="1" applyAlignment="1">
      <alignment horizontal="center"/>
    </xf>
    <xf numFmtId="18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83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83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18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SheetLayoutView="100" zoomScalePageLayoutView="0" workbookViewId="0" topLeftCell="A46">
      <selection activeCell="F59" sqref="F59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39" t="s">
        <v>36</v>
      </c>
      <c r="E2" s="39"/>
      <c r="F2" s="39"/>
      <c r="G2" s="39"/>
    </row>
    <row r="3" spans="4:7" ht="15.75">
      <c r="D3" s="39" t="s">
        <v>48</v>
      </c>
      <c r="E3" s="39"/>
      <c r="F3" s="39"/>
      <c r="G3" s="39"/>
    </row>
    <row r="4" spans="4:7" ht="15.75">
      <c r="D4" s="39" t="s">
        <v>49</v>
      </c>
      <c r="E4" s="39"/>
      <c r="F4" s="39"/>
      <c r="G4" s="39"/>
    </row>
    <row r="5" spans="4:7" ht="15.75">
      <c r="D5" s="39" t="s">
        <v>50</v>
      </c>
      <c r="E5" s="39"/>
      <c r="F5" s="39"/>
      <c r="G5" s="39"/>
    </row>
    <row r="6" spans="4:7" ht="15.75">
      <c r="D6" s="39" t="s">
        <v>51</v>
      </c>
      <c r="E6" s="39"/>
      <c r="F6" s="39"/>
      <c r="G6" s="39"/>
    </row>
    <row r="7" spans="4:7" ht="15.75">
      <c r="D7" s="39" t="s">
        <v>91</v>
      </c>
      <c r="E7" s="39"/>
      <c r="F7" s="39"/>
      <c r="G7" s="39"/>
    </row>
    <row r="8" spans="4:7" ht="14.25" customHeight="1">
      <c r="D8" s="40" t="s">
        <v>58</v>
      </c>
      <c r="E8" s="40"/>
      <c r="F8" s="40"/>
      <c r="G8" s="40"/>
    </row>
    <row r="9" spans="4:5" ht="13.5" customHeight="1">
      <c r="D9" s="41"/>
      <c r="E9" s="41"/>
    </row>
    <row r="10" spans="1:7" ht="13.5" customHeight="1">
      <c r="A10" s="42" t="s">
        <v>88</v>
      </c>
      <c r="B10" s="42"/>
      <c r="C10" s="42"/>
      <c r="D10" s="42"/>
      <c r="E10" s="42"/>
      <c r="F10" s="42"/>
      <c r="G10" s="42"/>
    </row>
    <row r="11" spans="1:7" ht="63" customHeight="1">
      <c r="A11" s="42"/>
      <c r="B11" s="42"/>
      <c r="C11" s="42"/>
      <c r="D11" s="42"/>
      <c r="E11" s="42"/>
      <c r="F11" s="42"/>
      <c r="G11" s="42"/>
    </row>
    <row r="12" spans="2:5" ht="15.75" customHeight="1">
      <c r="B12" s="2"/>
      <c r="C12" s="2"/>
      <c r="D12" s="2"/>
      <c r="E12" s="3" t="s">
        <v>19</v>
      </c>
    </row>
    <row r="13" spans="1:7" ht="24.75" customHeight="1">
      <c r="A13" s="43" t="s">
        <v>4</v>
      </c>
      <c r="B13" s="45" t="s">
        <v>15</v>
      </c>
      <c r="C13" s="46"/>
      <c r="D13" s="47"/>
      <c r="E13" s="51" t="s">
        <v>20</v>
      </c>
      <c r="F13" s="51"/>
      <c r="G13" s="51"/>
    </row>
    <row r="14" spans="1:7" ht="24.75" customHeight="1">
      <c r="A14" s="44"/>
      <c r="B14" s="48"/>
      <c r="C14" s="49"/>
      <c r="D14" s="50"/>
      <c r="E14" s="7" t="s">
        <v>85</v>
      </c>
      <c r="F14" s="36" t="s">
        <v>86</v>
      </c>
      <c r="G14" s="36" t="s">
        <v>87</v>
      </c>
    </row>
    <row r="15" spans="1:7" ht="15.75">
      <c r="A15" s="8" t="s">
        <v>5</v>
      </c>
      <c r="B15" s="52" t="s">
        <v>22</v>
      </c>
      <c r="C15" s="53"/>
      <c r="D15" s="54"/>
      <c r="E15" s="9">
        <f>E16+E20+E25+E32+E23+E30+E18+E34</f>
        <v>30473.800000000003</v>
      </c>
      <c r="F15" s="9">
        <f>F16+F20+F25+F32+F23+F30+F18+F34</f>
        <v>32041.100000000002</v>
      </c>
      <c r="G15" s="9">
        <f>G16+G20+G25+G32+G23+G30+G18+G34</f>
        <v>32516.100000000002</v>
      </c>
    </row>
    <row r="16" spans="1:7" ht="15.75">
      <c r="A16" s="10" t="s">
        <v>6</v>
      </c>
      <c r="B16" s="55" t="s">
        <v>7</v>
      </c>
      <c r="C16" s="56"/>
      <c r="D16" s="57"/>
      <c r="E16" s="11">
        <f>E17</f>
        <v>4884</v>
      </c>
      <c r="F16" s="11">
        <f>F17</f>
        <v>5188</v>
      </c>
      <c r="G16" s="11">
        <f>G17</f>
        <v>5553</v>
      </c>
    </row>
    <row r="17" spans="1:7" ht="15.75">
      <c r="A17" s="20" t="s">
        <v>8</v>
      </c>
      <c r="B17" s="58" t="s">
        <v>0</v>
      </c>
      <c r="C17" s="59"/>
      <c r="D17" s="60"/>
      <c r="E17" s="18">
        <v>4884</v>
      </c>
      <c r="F17" s="37">
        <v>5188</v>
      </c>
      <c r="G17" s="37">
        <v>5553</v>
      </c>
    </row>
    <row r="18" spans="1:7" s="14" customFormat="1" ht="30" customHeight="1">
      <c r="A18" s="23" t="s">
        <v>41</v>
      </c>
      <c r="B18" s="61" t="s">
        <v>42</v>
      </c>
      <c r="C18" s="62"/>
      <c r="D18" s="63"/>
      <c r="E18" s="22">
        <f>E19</f>
        <v>4675.2</v>
      </c>
      <c r="F18" s="22">
        <f>F19</f>
        <v>4797.7</v>
      </c>
      <c r="G18" s="22">
        <f>G19</f>
        <v>4797.7</v>
      </c>
    </row>
    <row r="19" spans="1:7" s="12" customFormat="1" ht="32.25" customHeight="1">
      <c r="A19" s="17" t="s">
        <v>43</v>
      </c>
      <c r="B19" s="64" t="s">
        <v>44</v>
      </c>
      <c r="C19" s="65"/>
      <c r="D19" s="66"/>
      <c r="E19" s="24">
        <v>4675.2</v>
      </c>
      <c r="F19" s="37">
        <v>4797.7</v>
      </c>
      <c r="G19" s="37">
        <v>4797.7</v>
      </c>
    </row>
    <row r="20" spans="1:7" ht="15.75">
      <c r="A20" s="25" t="s">
        <v>21</v>
      </c>
      <c r="B20" s="67" t="s">
        <v>9</v>
      </c>
      <c r="C20" s="68"/>
      <c r="D20" s="69"/>
      <c r="E20" s="19">
        <f>E21+E22</f>
        <v>7130</v>
      </c>
      <c r="F20" s="19">
        <f>F21+F22</f>
        <v>7430</v>
      </c>
      <c r="G20" s="19">
        <f>G21+G22</f>
        <v>7540</v>
      </c>
    </row>
    <row r="21" spans="1:7" ht="15.75">
      <c r="A21" s="20" t="s">
        <v>17</v>
      </c>
      <c r="B21" s="58" t="s">
        <v>2</v>
      </c>
      <c r="C21" s="59"/>
      <c r="D21" s="60"/>
      <c r="E21" s="18">
        <v>1050</v>
      </c>
      <c r="F21" s="37">
        <v>1230</v>
      </c>
      <c r="G21" s="37">
        <v>1280</v>
      </c>
    </row>
    <row r="22" spans="1:7" ht="15.75">
      <c r="A22" s="20" t="s">
        <v>18</v>
      </c>
      <c r="B22" s="58" t="s">
        <v>1</v>
      </c>
      <c r="C22" s="59"/>
      <c r="D22" s="60"/>
      <c r="E22" s="18">
        <v>6080</v>
      </c>
      <c r="F22" s="37">
        <v>6200</v>
      </c>
      <c r="G22" s="37">
        <v>6260</v>
      </c>
    </row>
    <row r="23" spans="1:7" s="4" customFormat="1" ht="15.75">
      <c r="A23" s="26" t="s">
        <v>28</v>
      </c>
      <c r="B23" s="67" t="s">
        <v>29</v>
      </c>
      <c r="C23" s="68"/>
      <c r="D23" s="69"/>
      <c r="E23" s="19">
        <f>E24</f>
        <v>30</v>
      </c>
      <c r="F23" s="19">
        <f>F24</f>
        <v>31</v>
      </c>
      <c r="G23" s="19">
        <f>G24</f>
        <v>31</v>
      </c>
    </row>
    <row r="24" spans="1:7" ht="52.5" customHeight="1">
      <c r="A24" s="27" t="s">
        <v>30</v>
      </c>
      <c r="B24" s="58" t="s">
        <v>31</v>
      </c>
      <c r="C24" s="59"/>
      <c r="D24" s="60"/>
      <c r="E24" s="18">
        <v>30</v>
      </c>
      <c r="F24" s="37">
        <v>31</v>
      </c>
      <c r="G24" s="37">
        <v>31</v>
      </c>
    </row>
    <row r="25" spans="1:7" ht="39" customHeight="1">
      <c r="A25" s="26" t="s">
        <v>10</v>
      </c>
      <c r="B25" s="67" t="s">
        <v>11</v>
      </c>
      <c r="C25" s="68"/>
      <c r="D25" s="69"/>
      <c r="E25" s="19">
        <f>E26+E28</f>
        <v>9713.7</v>
      </c>
      <c r="F25" s="19">
        <f>F26+F28</f>
        <v>9994.4</v>
      </c>
      <c r="G25" s="19">
        <f>G26+G28</f>
        <v>9994.4</v>
      </c>
    </row>
    <row r="26" spans="1:7" ht="104.25" customHeight="1">
      <c r="A26" s="20" t="s">
        <v>12</v>
      </c>
      <c r="B26" s="58" t="s">
        <v>55</v>
      </c>
      <c r="C26" s="59"/>
      <c r="D26" s="60"/>
      <c r="E26" s="18">
        <v>6113.7</v>
      </c>
      <c r="F26" s="37">
        <v>6394.4</v>
      </c>
      <c r="G26" s="37">
        <v>6394.4</v>
      </c>
    </row>
    <row r="27" spans="1:7" ht="65.25" customHeight="1">
      <c r="A27" s="20" t="s">
        <v>16</v>
      </c>
      <c r="B27" s="70" t="s">
        <v>33</v>
      </c>
      <c r="C27" s="70"/>
      <c r="D27" s="70"/>
      <c r="E27" s="18">
        <v>5800</v>
      </c>
      <c r="F27" s="37">
        <v>5800</v>
      </c>
      <c r="G27" s="37">
        <v>5800</v>
      </c>
    </row>
    <row r="28" spans="1:7" ht="103.5" customHeight="1">
      <c r="A28" s="28" t="s">
        <v>23</v>
      </c>
      <c r="B28" s="71" t="s">
        <v>37</v>
      </c>
      <c r="C28" s="72"/>
      <c r="D28" s="73"/>
      <c r="E28" s="18">
        <v>3600</v>
      </c>
      <c r="F28" s="37">
        <v>3600</v>
      </c>
      <c r="G28" s="37">
        <v>3600</v>
      </c>
    </row>
    <row r="29" spans="1:7" ht="18" customHeight="1" hidden="1">
      <c r="A29" s="20"/>
      <c r="B29" s="67"/>
      <c r="C29" s="68"/>
      <c r="D29" s="69"/>
      <c r="E29" s="18"/>
      <c r="F29" s="37"/>
      <c r="G29" s="37"/>
    </row>
    <row r="30" spans="1:7" s="5" customFormat="1" ht="33.75" customHeight="1">
      <c r="A30" s="29" t="s">
        <v>35</v>
      </c>
      <c r="B30" s="67" t="s">
        <v>38</v>
      </c>
      <c r="C30" s="68"/>
      <c r="D30" s="69"/>
      <c r="E30" s="19">
        <f>E31</f>
        <v>1300</v>
      </c>
      <c r="F30" s="19">
        <f>F31</f>
        <v>1350</v>
      </c>
      <c r="G30" s="19">
        <f>G31</f>
        <v>1350</v>
      </c>
    </row>
    <row r="31" spans="1:7" s="12" customFormat="1" ht="27" customHeight="1">
      <c r="A31" s="30" t="s">
        <v>39</v>
      </c>
      <c r="B31" s="64" t="s">
        <v>40</v>
      </c>
      <c r="C31" s="65"/>
      <c r="D31" s="66"/>
      <c r="E31" s="24">
        <v>1300</v>
      </c>
      <c r="F31" s="37">
        <v>1350</v>
      </c>
      <c r="G31" s="37">
        <v>1350</v>
      </c>
    </row>
    <row r="32" spans="1:7" s="4" customFormat="1" ht="33.75" customHeight="1">
      <c r="A32" s="31" t="s">
        <v>24</v>
      </c>
      <c r="B32" s="67" t="s">
        <v>25</v>
      </c>
      <c r="C32" s="68"/>
      <c r="D32" s="69"/>
      <c r="E32" s="19">
        <f>E33</f>
        <v>2740.9</v>
      </c>
      <c r="F32" s="19">
        <f>F33</f>
        <v>3250</v>
      </c>
      <c r="G32" s="19">
        <f>G33</f>
        <v>3250</v>
      </c>
    </row>
    <row r="33" spans="1:7" ht="42.75" customHeight="1">
      <c r="A33" s="16" t="s">
        <v>34</v>
      </c>
      <c r="B33" s="58" t="s">
        <v>47</v>
      </c>
      <c r="C33" s="59"/>
      <c r="D33" s="60"/>
      <c r="E33" s="18">
        <v>2740.9</v>
      </c>
      <c r="F33" s="37">
        <v>3250</v>
      </c>
      <c r="G33" s="37">
        <v>3250</v>
      </c>
    </row>
    <row r="34" spans="1:7" s="35" customFormat="1" ht="42.75" customHeight="1" hidden="1">
      <c r="A34" s="23" t="s">
        <v>81</v>
      </c>
      <c r="B34" s="61" t="s">
        <v>82</v>
      </c>
      <c r="C34" s="62"/>
      <c r="D34" s="63"/>
      <c r="E34" s="22">
        <f>E35</f>
        <v>0</v>
      </c>
      <c r="F34" s="22">
        <f>F35</f>
        <v>0</v>
      </c>
      <c r="G34" s="22">
        <f>G35</f>
        <v>0</v>
      </c>
    </row>
    <row r="35" spans="1:7" s="35" customFormat="1" ht="129" customHeight="1" hidden="1">
      <c r="A35" s="16" t="s">
        <v>83</v>
      </c>
      <c r="B35" s="58" t="s">
        <v>84</v>
      </c>
      <c r="C35" s="59"/>
      <c r="D35" s="60"/>
      <c r="E35" s="18"/>
      <c r="F35" s="24"/>
      <c r="G35" s="24"/>
    </row>
    <row r="36" spans="1:7" ht="25.5" customHeight="1">
      <c r="A36" s="25" t="s">
        <v>14</v>
      </c>
      <c r="B36" s="74" t="s">
        <v>13</v>
      </c>
      <c r="C36" s="75"/>
      <c r="D36" s="76"/>
      <c r="E36" s="32">
        <f>E37+E59</f>
        <v>24718.400000000005</v>
      </c>
      <c r="F36" s="32">
        <f>F37+F59</f>
        <v>15550</v>
      </c>
      <c r="G36" s="32">
        <f>G37+G59</f>
        <v>14146.7</v>
      </c>
    </row>
    <row r="37" spans="1:7" ht="31.5" customHeight="1">
      <c r="A37" s="31" t="s">
        <v>26</v>
      </c>
      <c r="B37" s="67" t="s">
        <v>27</v>
      </c>
      <c r="C37" s="68"/>
      <c r="D37" s="69"/>
      <c r="E37" s="19">
        <f>E38+E40+E49+E52</f>
        <v>24718.400000000005</v>
      </c>
      <c r="F37" s="19">
        <f>F38+F40+F49+F52</f>
        <v>15550</v>
      </c>
      <c r="G37" s="19">
        <f>G38+G40+G49+G52</f>
        <v>14146.7</v>
      </c>
    </row>
    <row r="38" spans="1:7" ht="33" customHeight="1">
      <c r="A38" s="31" t="s">
        <v>59</v>
      </c>
      <c r="B38" s="67" t="s">
        <v>89</v>
      </c>
      <c r="C38" s="68"/>
      <c r="D38" s="69"/>
      <c r="E38" s="19">
        <f>E39</f>
        <v>12360.1</v>
      </c>
      <c r="F38" s="19">
        <f>F39</f>
        <v>12738.5</v>
      </c>
      <c r="G38" s="19">
        <f>G39</f>
        <v>13272.6</v>
      </c>
    </row>
    <row r="39" spans="1:7" ht="52.5" customHeight="1">
      <c r="A39" s="16" t="s">
        <v>76</v>
      </c>
      <c r="B39" s="58" t="s">
        <v>77</v>
      </c>
      <c r="C39" s="59"/>
      <c r="D39" s="60"/>
      <c r="E39" s="18">
        <v>12360.1</v>
      </c>
      <c r="F39" s="24">
        <v>12738.5</v>
      </c>
      <c r="G39" s="24">
        <v>13272.6</v>
      </c>
    </row>
    <row r="40" spans="1:7" ht="38.25" customHeight="1">
      <c r="A40" s="23" t="s">
        <v>60</v>
      </c>
      <c r="B40" s="61" t="s">
        <v>53</v>
      </c>
      <c r="C40" s="62"/>
      <c r="D40" s="63"/>
      <c r="E40" s="22">
        <f>E43+E41+E42</f>
        <v>11484.2</v>
      </c>
      <c r="F40" s="22">
        <f>F43+F41+F42</f>
        <v>1937.4</v>
      </c>
      <c r="G40" s="22">
        <f>G43+G41+G42</f>
        <v>0</v>
      </c>
    </row>
    <row r="41" spans="1:7" s="5" customFormat="1" ht="105.75" customHeight="1">
      <c r="A41" s="83" t="s">
        <v>61</v>
      </c>
      <c r="B41" s="84" t="s">
        <v>56</v>
      </c>
      <c r="C41" s="85"/>
      <c r="D41" s="86"/>
      <c r="E41" s="87">
        <v>2785.2</v>
      </c>
      <c r="F41" s="88">
        <v>0</v>
      </c>
      <c r="G41" s="88">
        <v>0</v>
      </c>
    </row>
    <row r="42" spans="1:7" s="5" customFormat="1" ht="97.5" customHeight="1" hidden="1">
      <c r="A42" s="17" t="s">
        <v>74</v>
      </c>
      <c r="B42" s="58" t="s">
        <v>75</v>
      </c>
      <c r="C42" s="59"/>
      <c r="D42" s="60"/>
      <c r="E42" s="18"/>
      <c r="F42" s="24"/>
      <c r="G42" s="24"/>
    </row>
    <row r="43" spans="1:7" ht="34.5" customHeight="1">
      <c r="A43" s="16" t="s">
        <v>62</v>
      </c>
      <c r="B43" s="77" t="s">
        <v>54</v>
      </c>
      <c r="C43" s="78"/>
      <c r="D43" s="79"/>
      <c r="E43" s="18">
        <f>E44+E45+E46+E47+E48</f>
        <v>8699</v>
      </c>
      <c r="F43" s="18">
        <f>F44+F45+F46+F47+F48</f>
        <v>1937.4</v>
      </c>
      <c r="G43" s="18">
        <f>G44+G45+G46+G47+G48</f>
        <v>0</v>
      </c>
    </row>
    <row r="44" spans="1:7" ht="51.75" customHeight="1">
      <c r="A44" s="16"/>
      <c r="B44" s="58" t="s">
        <v>69</v>
      </c>
      <c r="C44" s="59"/>
      <c r="D44" s="60"/>
      <c r="E44" s="18">
        <f>2500+1059.3+1000</f>
        <v>4559.3</v>
      </c>
      <c r="F44" s="24">
        <v>0</v>
      </c>
      <c r="G44" s="24">
        <v>0</v>
      </c>
    </row>
    <row r="45" spans="1:7" ht="46.5" customHeight="1">
      <c r="A45" s="16"/>
      <c r="B45" s="58" t="s">
        <v>79</v>
      </c>
      <c r="C45" s="59"/>
      <c r="D45" s="60"/>
      <c r="E45" s="18">
        <v>1099.5</v>
      </c>
      <c r="F45" s="24">
        <v>1937.4</v>
      </c>
      <c r="G45" s="24">
        <v>0</v>
      </c>
    </row>
    <row r="46" spans="1:7" ht="81" customHeight="1">
      <c r="A46" s="16"/>
      <c r="B46" s="58" t="s">
        <v>70</v>
      </c>
      <c r="C46" s="59"/>
      <c r="D46" s="60"/>
      <c r="E46" s="18">
        <v>3040.2</v>
      </c>
      <c r="F46" s="24">
        <v>0</v>
      </c>
      <c r="G46" s="24">
        <v>0</v>
      </c>
    </row>
    <row r="47" spans="1:7" ht="63" customHeight="1" hidden="1">
      <c r="A47" s="16"/>
      <c r="B47" s="58" t="s">
        <v>71</v>
      </c>
      <c r="C47" s="59"/>
      <c r="D47" s="60"/>
      <c r="E47" s="18"/>
      <c r="F47" s="24"/>
      <c r="G47" s="24"/>
    </row>
    <row r="48" spans="1:7" ht="63" customHeight="1" hidden="1">
      <c r="A48" s="16"/>
      <c r="B48" s="58" t="s">
        <v>80</v>
      </c>
      <c r="C48" s="59"/>
      <c r="D48" s="60"/>
      <c r="E48" s="18"/>
      <c r="F48" s="24"/>
      <c r="G48" s="24"/>
    </row>
    <row r="49" spans="1:7" ht="26.25" customHeight="1">
      <c r="A49" s="31" t="s">
        <v>63</v>
      </c>
      <c r="B49" s="67" t="s">
        <v>90</v>
      </c>
      <c r="C49" s="68"/>
      <c r="D49" s="69"/>
      <c r="E49" s="19">
        <f>E50+E51</f>
        <v>300.9</v>
      </c>
      <c r="F49" s="19">
        <f>F50+F51</f>
        <v>300.9</v>
      </c>
      <c r="G49" s="19">
        <f>G50+G51</f>
        <v>300.9</v>
      </c>
    </row>
    <row r="50" spans="1:7" ht="53.25" customHeight="1">
      <c r="A50" s="89" t="s">
        <v>64</v>
      </c>
      <c r="B50" s="90" t="s">
        <v>57</v>
      </c>
      <c r="C50" s="91"/>
      <c r="D50" s="92"/>
      <c r="E50" s="93">
        <v>297.4</v>
      </c>
      <c r="F50" s="88">
        <v>297.4</v>
      </c>
      <c r="G50" s="88">
        <v>297.4</v>
      </c>
    </row>
    <row r="51" spans="1:7" ht="43.5" customHeight="1">
      <c r="A51" s="16" t="s">
        <v>67</v>
      </c>
      <c r="B51" s="58" t="s">
        <v>68</v>
      </c>
      <c r="C51" s="59"/>
      <c r="D51" s="60"/>
      <c r="E51" s="20">
        <v>3.5</v>
      </c>
      <c r="F51" s="24">
        <v>3.5</v>
      </c>
      <c r="G51" s="24">
        <v>3.5</v>
      </c>
    </row>
    <row r="52" spans="1:7" s="5" customFormat="1" ht="26.25" customHeight="1">
      <c r="A52" s="23" t="s">
        <v>65</v>
      </c>
      <c r="B52" s="38" t="s">
        <v>45</v>
      </c>
      <c r="C52" s="33"/>
      <c r="D52" s="34"/>
      <c r="E52" s="22">
        <f>E53+E55</f>
        <v>573.2</v>
      </c>
      <c r="F52" s="22">
        <f>F53+F55</f>
        <v>573.2</v>
      </c>
      <c r="G52" s="22">
        <f>G53+G55</f>
        <v>573.2</v>
      </c>
    </row>
    <row r="53" spans="1:7" s="15" customFormat="1" ht="82.5" customHeight="1">
      <c r="A53" s="16" t="s">
        <v>66</v>
      </c>
      <c r="B53" s="58" t="s">
        <v>52</v>
      </c>
      <c r="C53" s="59"/>
      <c r="D53" s="60"/>
      <c r="E53" s="18">
        <f>E54</f>
        <v>573.2</v>
      </c>
      <c r="F53" s="18">
        <f>F54</f>
        <v>573.2</v>
      </c>
      <c r="G53" s="18">
        <f>G54</f>
        <v>573.2</v>
      </c>
    </row>
    <row r="54" spans="1:7" s="5" customFormat="1" ht="54" customHeight="1">
      <c r="A54" s="16"/>
      <c r="B54" s="58" t="s">
        <v>46</v>
      </c>
      <c r="C54" s="59"/>
      <c r="D54" s="60"/>
      <c r="E54" s="20">
        <v>573.2</v>
      </c>
      <c r="F54" s="20">
        <v>573.2</v>
      </c>
      <c r="G54" s="20">
        <v>573.2</v>
      </c>
    </row>
    <row r="55" spans="1:7" s="5" customFormat="1" ht="45.75" customHeight="1" hidden="1">
      <c r="A55" s="16" t="s">
        <v>73</v>
      </c>
      <c r="B55" s="58" t="s">
        <v>72</v>
      </c>
      <c r="C55" s="59"/>
      <c r="D55" s="60"/>
      <c r="E55" s="18">
        <f>E56</f>
        <v>0</v>
      </c>
      <c r="F55" s="37"/>
      <c r="G55" s="37"/>
    </row>
    <row r="56" spans="1:7" s="5" customFormat="1" ht="39.75" customHeight="1" hidden="1">
      <c r="A56" s="16"/>
      <c r="B56" s="58" t="s">
        <v>78</v>
      </c>
      <c r="C56" s="59"/>
      <c r="D56" s="60"/>
      <c r="E56" s="18"/>
      <c r="F56" s="37"/>
      <c r="G56" s="37"/>
    </row>
    <row r="57" spans="1:7" ht="15.75">
      <c r="A57" s="21"/>
      <c r="B57" s="80" t="s">
        <v>3</v>
      </c>
      <c r="C57" s="81"/>
      <c r="D57" s="82"/>
      <c r="E57" s="13">
        <f>E36+E15</f>
        <v>55192.20000000001</v>
      </c>
      <c r="F57" s="13">
        <f>F36+F15</f>
        <v>47591.100000000006</v>
      </c>
      <c r="G57" s="13">
        <f>G36+G15</f>
        <v>46662.8</v>
      </c>
    </row>
  </sheetData>
  <sheetProtection/>
  <mergeCells count="54">
    <mergeCell ref="B51:D51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D8:G8"/>
    <mergeCell ref="D9:E9"/>
    <mergeCell ref="A10:G11"/>
    <mergeCell ref="A13:A14"/>
    <mergeCell ref="B13:D14"/>
    <mergeCell ref="E13:G13"/>
    <mergeCell ref="D2:G2"/>
    <mergeCell ref="D3:G3"/>
    <mergeCell ref="D4:G4"/>
    <mergeCell ref="D5:G5"/>
    <mergeCell ref="D6:G6"/>
    <mergeCell ref="D7:G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2019-08-30T11:30:56Z</cp:lastPrinted>
  <dcterms:created xsi:type="dcterms:W3CDTF">2005-10-13T11:49:31Z</dcterms:created>
  <dcterms:modified xsi:type="dcterms:W3CDTF">2020-12-16T08:58:41Z</dcterms:modified>
  <cp:category/>
  <cp:version/>
  <cp:contentType/>
  <cp:contentStatus/>
</cp:coreProperties>
</file>