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1310" windowHeight="6660" activeTab="0"/>
  </bookViews>
  <sheets>
    <sheet name="Приложение 1 март" sheetId="1" r:id="rId1"/>
  </sheets>
  <definedNames/>
  <calcPr fullCalcOnLoad="1"/>
</workbook>
</file>

<file path=xl/sharedStrings.xml><?xml version="1.0" encoding="utf-8"?>
<sst xmlns="http://schemas.openxmlformats.org/spreadsheetml/2006/main" count="96" uniqueCount="96">
  <si>
    <t>Налог на доходы физических лиц</t>
  </si>
  <si>
    <t>Земельный налог</t>
  </si>
  <si>
    <t>Налог на имущество физических лиц</t>
  </si>
  <si>
    <t>Всего доходов</t>
  </si>
  <si>
    <t>КБК</t>
  </si>
  <si>
    <t>1 00 00000 00 0000 000</t>
  </si>
  <si>
    <t>1 01 00000 00 0000 000</t>
  </si>
  <si>
    <t>Налоги на прибыль, доходы</t>
  </si>
  <si>
    <t>1 01 02000 01 0000 110</t>
  </si>
  <si>
    <t>Налоги на имущество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</si>
  <si>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</si>
  <si>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</si>
  <si>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</si>
  <si>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Безвозмездные поступления</t>
  </si>
  <si>
    <t>2 00 00000 00 0000 000</t>
  </si>
  <si>
    <t>Наименование доходов</t>
  </si>
  <si>
    <t>1 11 05010 00 0000 120</t>
  </si>
  <si>
    <t>1 06 01000 00 0000 110</t>
  </si>
  <si>
    <t>1 06 06000 00 0000 110</t>
  </si>
  <si>
    <t xml:space="preserve"> </t>
  </si>
  <si>
    <t xml:space="preserve"> Сумма (тыс.руб)</t>
  </si>
  <si>
    <t>1 06 00000 00 0000 000</t>
  </si>
  <si>
    <t>Налоговые и неналоговые доходы</t>
  </si>
  <si>
    <t>1 11 09000 00 0000 120</t>
  </si>
  <si>
    <t>1 14 00000 00 0000 000</t>
  </si>
  <si>
    <t>Доходы от продажи материальных и нематериальных активов</t>
  </si>
  <si>
    <t>2 02 00000 00 0000 000</t>
  </si>
  <si>
    <t>Безвозмездные поступления от других бюджетов бюджетной системы РФ</t>
  </si>
  <si>
    <t>1 08 00000 00 0000 000</t>
  </si>
  <si>
    <t>Государственная пошлина</t>
  </si>
  <si>
    <t>1 08 04000  01 0000 110</t>
  </si>
  <si>
    <t>Государственная пошлина за совершение нотариальных  действий (за исключением действий,  совершаемых консульскими учреждениями РФ)</t>
  </si>
  <si>
    <t>УТВЕРЖДЕНЫ</t>
  </si>
  <si>
    <t xml:space="preserve">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</si>
  <si>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1 14 06000 00 0000 430</t>
  </si>
  <si>
    <t>1 13 00000 00 0000 000</t>
  </si>
  <si>
    <t xml:space="preserve"> решением  cовета депутатов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</si>
  <si>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 бюджетных и автономных учреждений, а также имущества государственных  и муниципальных унитарных предприятий, в том числе казенных)</t>
  </si>
  <si>
    <t>Доходы от оказания платных услуг (работ) и компенсации затрат государства</t>
  </si>
  <si>
    <t>1 13 01000 00 0000 130</t>
  </si>
  <si>
    <t>Доходы от оказания платных услуг  (работ)</t>
  </si>
  <si>
    <t>1 03 00000 00 0000 000</t>
  </si>
  <si>
    <t>Налоги на товары (работы,услуги), реализуемые на территории РФ</t>
  </si>
  <si>
    <t>1 03 02000 01 0000 110</t>
  </si>
  <si>
    <t>Акцизы по подакцизным товарам (продукции), производимым на территории РФ</t>
  </si>
  <si>
    <t>Иные межбюджетные трансферты</t>
  </si>
  <si>
    <t>на содержание автомобильных дорог общего пользования местного значения Кировского муниципального района Ленинградской области</t>
  </si>
  <si>
    <t xml:space="preserve">Доходы от продажи земельных участков, находящихся в государственной и муниципальной собственности </t>
  </si>
  <si>
    <t>муниципального образования</t>
  </si>
  <si>
    <t xml:space="preserve"> Назиевское городское поселение</t>
  </si>
  <si>
    <t>Кировского муниципального района</t>
  </si>
  <si>
    <t>Ленинградской области</t>
  </si>
  <si>
    <t>Межбюджетные трансферты, передаваемые бюджетам городских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соглашениями, в том числе:</t>
  </si>
  <si>
    <t>Субсидии бюджетам бюджетной системы РФ (межбюджетные субсидии)</t>
  </si>
  <si>
    <t>Прочие субсидии бюджетам городских  поселений, в том числе: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</si>
  <si>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казенных), из них:</t>
  </si>
  <si>
    <t>Субсидии бюджетам городских поселений на осуществление дорожной деятельности в отношении автомобильных дорог общего пользования , а также капитального ремонта и ремонта дворовых территорий многоквартирных домов , проездов к дворовым территориям многоквартирных домов населенных пунктов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</si>
  <si>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</si>
  <si>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(Приложение 1)</t>
  </si>
  <si>
    <t xml:space="preserve">2 02 10000 00 0000 150 </t>
  </si>
  <si>
    <t>2 02 20000 00 0000 150</t>
  </si>
  <si>
    <t>2 02 20216 13 0000 150</t>
  </si>
  <si>
    <t>2 02 29999 13 0000 150</t>
  </si>
  <si>
    <t>2 02 30000 00 0000 150</t>
  </si>
  <si>
    <t>2 02 35118 13 0000 150</t>
  </si>
  <si>
    <t>2 02 40000 00 0000 150</t>
  </si>
  <si>
    <t>2 02 40014 13 0000 150</t>
  </si>
  <si>
    <t>2 02 30024 13 0000 150</t>
  </si>
  <si>
    <t>Субвенции бюджетам городских  поселений на выполнение передаваемых полномочий субъектов РФ</t>
  </si>
  <si>
    <t>в рамках государственной программы Ленинградской области "Устойчивое общественное развитие в Ленинградской области"</t>
  </si>
  <si>
    <t>в рамках государственной программы Ленинградской области "Обеспечение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области"</t>
  </si>
  <si>
    <t>в рамках государственной программы Ленинградской области "Формирование городской среды и обеспечение качетсвенным жильем граждан на территории Ленинградской области"</t>
  </si>
  <si>
    <t>Прочие межбюджетные транферты, передаваемые бюджетам городских поселений, в том числе:</t>
  </si>
  <si>
    <t>2 02 49999 13 0000 150</t>
  </si>
  <si>
    <t>2 02 20302 13 0000 150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</si>
  <si>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 за счет средств бюджетов</t>
  </si>
  <si>
    <t>2 02 16001 13 0000 150</t>
  </si>
  <si>
    <t>Дотации бюджетам городских поселений на выравнивание бюджетной обеспеченности из бюджетов муниципальных районов</t>
  </si>
  <si>
    <t>в рамках государственной программы Ленинградской области "Развитие культуры  в Ленинградской области"</t>
  </si>
  <si>
    <t>в рамках государственной программы Ленинградской области "Стимулирование экономической активности Ленинградской области"</t>
  </si>
  <si>
    <t>1 16 00000 00 0000 000</t>
  </si>
  <si>
    <t>Штрафы, санкции, возмещение ущерба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</si>
  <si>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</si>
  <si>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2021 год</t>
  </si>
  <si>
    <t>2022 год</t>
  </si>
  <si>
    <t>2023 год</t>
  </si>
  <si>
    <t>Прогнозируемые поступления
налоговых, неналоговых доходов и безвозмездных поступлений в бюджет муниципального образования Назиевское городское поселение Кировского муниципального района Ленинградской области на 2021 год и плановый период 2022 и 2023 годов</t>
  </si>
  <si>
    <t>Дотации бюджетам бюджетной системы Российской Федерации</t>
  </si>
  <si>
    <t>Субвенции бюджетам бюджетной системы РФ</t>
  </si>
  <si>
    <t>от  15  декабря  2020 г. № 32</t>
  </si>
  <si>
    <t>(в редакции решения совета депутатов</t>
  </si>
  <si>
    <t>1 14 01000 00 0000 410</t>
  </si>
  <si>
    <t>Доходы от продажи квартир</t>
  </si>
  <si>
    <t>на поддержку развития объектов общественной инфраструктуры, обеспечение устойчивого функционирования объектов социальной сферы, мероприятий по благоустройству территорий поселений</t>
  </si>
  <si>
    <t>от 18 марта 2021 г. № 06</t>
  </si>
  <si>
    <t>1 16 07000 00 0000 140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</si>
</sst>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.0_ ;\-#,##0.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_-* #,##0.00\ _р_._-;\-* #,##0.00\ _р_._-;_-* &quot;-&quot;??\ 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173" fontId="2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73" fontId="2" fillId="0" borderId="10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173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173" fontId="4" fillId="33" borderId="10" xfId="0" applyNumberFormat="1" applyFont="1" applyFill="1" applyBorder="1" applyAlignment="1">
      <alignment horizontal="center"/>
    </xf>
    <xf numFmtId="173" fontId="2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173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173" fontId="4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/>
    </xf>
    <xf numFmtId="173" fontId="2" fillId="33" borderId="10" xfId="0" applyNumberFormat="1" applyFont="1" applyFill="1" applyBorder="1" applyAlignment="1">
      <alignment horizontal="center" wrapText="1"/>
    </xf>
    <xf numFmtId="0" fontId="6" fillId="33" borderId="13" xfId="0" applyFont="1" applyFill="1" applyBorder="1" applyAlignment="1">
      <alignment horizontal="left"/>
    </xf>
    <xf numFmtId="0" fontId="6" fillId="33" borderId="14" xfId="0" applyFont="1" applyFill="1" applyBorder="1" applyAlignment="1">
      <alignment horizontal="left"/>
    </xf>
    <xf numFmtId="0" fontId="1" fillId="33" borderId="0" xfId="0" applyFont="1" applyFill="1" applyAlignment="1">
      <alignment/>
    </xf>
    <xf numFmtId="0" fontId="2" fillId="0" borderId="10" xfId="0" applyFont="1" applyBorder="1" applyAlignment="1">
      <alignment horizontal="center" vertical="center"/>
    </xf>
    <xf numFmtId="173" fontId="4" fillId="0" borderId="10" xfId="0" applyNumberFormat="1" applyFont="1" applyBorder="1" applyAlignment="1">
      <alignment horizontal="center"/>
    </xf>
    <xf numFmtId="0" fontId="2" fillId="33" borderId="15" xfId="0" applyFont="1" applyFill="1" applyBorder="1" applyAlignment="1">
      <alignment horizontal="left"/>
    </xf>
    <xf numFmtId="0" fontId="4" fillId="0" borderId="0" xfId="0" applyFont="1" applyAlignment="1">
      <alignment horizontal="right"/>
    </xf>
    <xf numFmtId="0" fontId="4" fillId="33" borderId="15" xfId="0" applyFont="1" applyFill="1" applyBorder="1" applyAlignment="1">
      <alignment horizontal="left" wrapText="1"/>
    </xf>
    <xf numFmtId="0" fontId="4" fillId="33" borderId="13" xfId="0" applyFont="1" applyFill="1" applyBorder="1" applyAlignment="1">
      <alignment horizontal="left" wrapText="1"/>
    </xf>
    <xf numFmtId="0" fontId="4" fillId="33" borderId="14" xfId="0" applyFont="1" applyFill="1" applyBorder="1" applyAlignment="1">
      <alignment horizontal="left" wrapText="1"/>
    </xf>
    <xf numFmtId="0" fontId="4" fillId="33" borderId="15" xfId="0" applyFont="1" applyFill="1" applyBorder="1" applyAlignment="1">
      <alignment horizontal="left" wrapText="1"/>
    </xf>
    <xf numFmtId="0" fontId="4" fillId="33" borderId="13" xfId="0" applyFont="1" applyFill="1" applyBorder="1" applyAlignment="1">
      <alignment horizontal="left" wrapText="1"/>
    </xf>
    <xf numFmtId="0" fontId="4" fillId="33" borderId="14" xfId="0" applyFont="1" applyFill="1" applyBorder="1" applyAlignment="1">
      <alignment horizontal="left" wrapText="1"/>
    </xf>
    <xf numFmtId="0" fontId="2" fillId="33" borderId="15" xfId="0" applyFont="1" applyFill="1" applyBorder="1" applyAlignment="1">
      <alignment horizontal="left" wrapText="1"/>
    </xf>
    <xf numFmtId="0" fontId="2" fillId="33" borderId="13" xfId="0" applyFont="1" applyFill="1" applyBorder="1" applyAlignment="1">
      <alignment horizontal="left" wrapText="1"/>
    </xf>
    <xf numFmtId="0" fontId="2" fillId="33" borderId="14" xfId="0" applyFont="1" applyFill="1" applyBorder="1" applyAlignment="1">
      <alignment horizontal="left" wrapText="1"/>
    </xf>
    <xf numFmtId="0" fontId="0" fillId="33" borderId="13" xfId="0" applyFill="1" applyBorder="1" applyAlignment="1">
      <alignment horizontal="left" wrapText="1"/>
    </xf>
    <xf numFmtId="0" fontId="0" fillId="33" borderId="14" xfId="0" applyFill="1" applyBorder="1" applyAlignment="1">
      <alignment horizontal="left" wrapText="1"/>
    </xf>
    <xf numFmtId="0" fontId="2" fillId="33" borderId="15" xfId="0" applyFont="1" applyFill="1" applyBorder="1" applyAlignment="1">
      <alignment horizontal="left" wrapText="1"/>
    </xf>
    <xf numFmtId="0" fontId="2" fillId="33" borderId="13" xfId="0" applyFont="1" applyFill="1" applyBorder="1" applyAlignment="1">
      <alignment horizontal="left" wrapText="1"/>
    </xf>
    <xf numFmtId="0" fontId="2" fillId="33" borderId="14" xfId="0" applyFont="1" applyFill="1" applyBorder="1" applyAlignment="1">
      <alignment horizontal="left" wrapText="1"/>
    </xf>
    <xf numFmtId="0" fontId="4" fillId="33" borderId="15" xfId="0" applyNumberFormat="1" applyFont="1" applyFill="1" applyBorder="1" applyAlignment="1">
      <alignment horizontal="left" wrapText="1"/>
    </xf>
    <xf numFmtId="0" fontId="4" fillId="33" borderId="13" xfId="0" applyNumberFormat="1" applyFont="1" applyFill="1" applyBorder="1" applyAlignment="1">
      <alignment horizontal="left" wrapText="1"/>
    </xf>
    <xf numFmtId="0" fontId="4" fillId="33" borderId="14" xfId="0" applyNumberFormat="1" applyFont="1" applyFill="1" applyBorder="1" applyAlignment="1">
      <alignment horizontal="left" wrapText="1"/>
    </xf>
    <xf numFmtId="0" fontId="2" fillId="33" borderId="15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 wrapText="1"/>
    </xf>
    <xf numFmtId="0" fontId="4" fillId="33" borderId="16" xfId="0" applyFont="1" applyFill="1" applyBorder="1" applyAlignment="1">
      <alignment horizontal="left" wrapText="1"/>
    </xf>
    <xf numFmtId="0" fontId="4" fillId="33" borderId="17" xfId="0" applyFont="1" applyFill="1" applyBorder="1" applyAlignment="1">
      <alignment horizontal="left" wrapText="1"/>
    </xf>
    <xf numFmtId="0" fontId="4" fillId="33" borderId="18" xfId="0" applyFont="1" applyFill="1" applyBorder="1" applyAlignment="1">
      <alignment horizontal="left" wrapText="1"/>
    </xf>
    <xf numFmtId="0" fontId="2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0" fontId="2" fillId="0" borderId="15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4" fillId="0" borderId="0" xfId="0" applyNumberFormat="1" applyFont="1" applyAlignment="1">
      <alignment horizontal="right" vertical="center" wrapText="1"/>
    </xf>
    <xf numFmtId="0" fontId="1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0"/>
  <sheetViews>
    <sheetView tabSelected="1" view="pageBreakPreview" zoomScaleSheetLayoutView="100" zoomScalePageLayoutView="0" workbookViewId="0" topLeftCell="A34">
      <selection activeCell="A40" sqref="A40"/>
    </sheetView>
  </sheetViews>
  <sheetFormatPr defaultColWidth="9.00390625" defaultRowHeight="12.75"/>
  <cols>
    <col min="1" max="1" width="24.25390625" style="1" customWidth="1"/>
    <col min="2" max="3" width="9.125" style="1" customWidth="1"/>
    <col min="4" max="4" width="43.875" style="1" customWidth="1"/>
    <col min="5" max="7" width="15.75390625" style="1" customWidth="1"/>
    <col min="8" max="16384" width="9.125" style="1" customWidth="1"/>
  </cols>
  <sheetData>
    <row r="1" spans="4:7" ht="15.75">
      <c r="D1" s="5"/>
      <c r="E1" s="6"/>
      <c r="G1" s="6" t="s">
        <v>32</v>
      </c>
    </row>
    <row r="2" spans="4:7" ht="15.75">
      <c r="D2" s="39" t="s">
        <v>36</v>
      </c>
      <c r="E2" s="39"/>
      <c r="F2" s="39"/>
      <c r="G2" s="39"/>
    </row>
    <row r="3" spans="4:7" ht="15.75">
      <c r="D3" s="39" t="s">
        <v>48</v>
      </c>
      <c r="E3" s="39"/>
      <c r="F3" s="39"/>
      <c r="G3" s="39"/>
    </row>
    <row r="4" spans="4:7" ht="15.75">
      <c r="D4" s="39" t="s">
        <v>49</v>
      </c>
      <c r="E4" s="39"/>
      <c r="F4" s="39"/>
      <c r="G4" s="39"/>
    </row>
    <row r="5" spans="4:7" ht="15.75">
      <c r="D5" s="39" t="s">
        <v>50</v>
      </c>
      <c r="E5" s="39"/>
      <c r="F5" s="39"/>
      <c r="G5" s="39"/>
    </row>
    <row r="6" spans="4:7" ht="15.75">
      <c r="D6" s="39" t="s">
        <v>51</v>
      </c>
      <c r="E6" s="39"/>
      <c r="F6" s="39"/>
      <c r="G6" s="39"/>
    </row>
    <row r="7" spans="4:7" ht="15.75">
      <c r="D7" s="39" t="s">
        <v>89</v>
      </c>
      <c r="E7" s="39"/>
      <c r="F7" s="39"/>
      <c r="G7" s="39"/>
    </row>
    <row r="8" spans="4:7" ht="15.75">
      <c r="D8" s="6"/>
      <c r="E8" s="39" t="s">
        <v>90</v>
      </c>
      <c r="F8" s="39"/>
      <c r="G8" s="39"/>
    </row>
    <row r="9" spans="4:7" ht="15.75">
      <c r="D9" s="6"/>
      <c r="E9" s="39" t="s">
        <v>94</v>
      </c>
      <c r="F9" s="39"/>
      <c r="G9" s="39"/>
    </row>
    <row r="10" spans="4:7" ht="14.25" customHeight="1">
      <c r="D10" s="82" t="s">
        <v>58</v>
      </c>
      <c r="E10" s="82"/>
      <c r="F10" s="82"/>
      <c r="G10" s="82"/>
    </row>
    <row r="11" spans="4:5" ht="13.5" customHeight="1">
      <c r="D11" s="83"/>
      <c r="E11" s="83"/>
    </row>
    <row r="12" spans="1:7" ht="13.5" customHeight="1">
      <c r="A12" s="84" t="s">
        <v>86</v>
      </c>
      <c r="B12" s="84"/>
      <c r="C12" s="84"/>
      <c r="D12" s="84"/>
      <c r="E12" s="84"/>
      <c r="F12" s="84"/>
      <c r="G12" s="84"/>
    </row>
    <row r="13" spans="1:7" ht="63" customHeight="1">
      <c r="A13" s="84"/>
      <c r="B13" s="84"/>
      <c r="C13" s="84"/>
      <c r="D13" s="84"/>
      <c r="E13" s="84"/>
      <c r="F13" s="84"/>
      <c r="G13" s="84"/>
    </row>
    <row r="14" spans="2:5" ht="15.75" customHeight="1">
      <c r="B14" s="2"/>
      <c r="C14" s="2"/>
      <c r="D14" s="2"/>
      <c r="E14" s="3" t="s">
        <v>19</v>
      </c>
    </row>
    <row r="15" spans="1:7" ht="24.75" customHeight="1">
      <c r="A15" s="64" t="s">
        <v>4</v>
      </c>
      <c r="B15" s="66" t="s">
        <v>15</v>
      </c>
      <c r="C15" s="67"/>
      <c r="D15" s="68"/>
      <c r="E15" s="72" t="s">
        <v>20</v>
      </c>
      <c r="F15" s="72"/>
      <c r="G15" s="72"/>
    </row>
    <row r="16" spans="1:7" ht="24.75" customHeight="1">
      <c r="A16" s="65"/>
      <c r="B16" s="69"/>
      <c r="C16" s="70"/>
      <c r="D16" s="71"/>
      <c r="E16" s="7" t="s">
        <v>83</v>
      </c>
      <c r="F16" s="36" t="s">
        <v>84</v>
      </c>
      <c r="G16" s="36" t="s">
        <v>85</v>
      </c>
    </row>
    <row r="17" spans="1:7" ht="15.75">
      <c r="A17" s="21"/>
      <c r="B17" s="79" t="s">
        <v>3</v>
      </c>
      <c r="C17" s="80"/>
      <c r="D17" s="81"/>
      <c r="E17" s="13">
        <f>E18+E40</f>
        <v>60035.00000000001</v>
      </c>
      <c r="F17" s="13">
        <f>F18+F40</f>
        <v>47591.100000000006</v>
      </c>
      <c r="G17" s="13">
        <f>G18+G40</f>
        <v>63308.00000000001</v>
      </c>
    </row>
    <row r="18" spans="1:7" ht="15.75">
      <c r="A18" s="8" t="s">
        <v>5</v>
      </c>
      <c r="B18" s="73" t="s">
        <v>22</v>
      </c>
      <c r="C18" s="74"/>
      <c r="D18" s="75"/>
      <c r="E18" s="9">
        <f>E19+E23+E28+E35+E26+E33+E21+E38</f>
        <v>31316.600000000002</v>
      </c>
      <c r="F18" s="9">
        <f>F19+F23+F28+F35+F26+F33+F21+F38</f>
        <v>32041.100000000002</v>
      </c>
      <c r="G18" s="9">
        <f>G19+G23+G28+G35+G26+G33+G21+G38</f>
        <v>32516.100000000002</v>
      </c>
    </row>
    <row r="19" spans="1:7" ht="15.75">
      <c r="A19" s="10" t="s">
        <v>6</v>
      </c>
      <c r="B19" s="76" t="s">
        <v>7</v>
      </c>
      <c r="C19" s="77"/>
      <c r="D19" s="78"/>
      <c r="E19" s="11">
        <f>E20</f>
        <v>4884</v>
      </c>
      <c r="F19" s="11">
        <f>F20</f>
        <v>5188</v>
      </c>
      <c r="G19" s="11">
        <f>G20</f>
        <v>5553</v>
      </c>
    </row>
    <row r="20" spans="1:7" ht="15.75">
      <c r="A20" s="20" t="s">
        <v>8</v>
      </c>
      <c r="B20" s="43" t="s">
        <v>0</v>
      </c>
      <c r="C20" s="44"/>
      <c r="D20" s="45"/>
      <c r="E20" s="18">
        <v>4884</v>
      </c>
      <c r="F20" s="37">
        <v>5188</v>
      </c>
      <c r="G20" s="37">
        <v>5553</v>
      </c>
    </row>
    <row r="21" spans="1:7" s="14" customFormat="1" ht="30" customHeight="1">
      <c r="A21" s="23" t="s">
        <v>41</v>
      </c>
      <c r="B21" s="46" t="s">
        <v>42</v>
      </c>
      <c r="C21" s="47"/>
      <c r="D21" s="48"/>
      <c r="E21" s="22">
        <f>E22</f>
        <v>4675.2</v>
      </c>
      <c r="F21" s="22">
        <f>F22</f>
        <v>4797.7</v>
      </c>
      <c r="G21" s="22">
        <f>G22</f>
        <v>4797.7</v>
      </c>
    </row>
    <row r="22" spans="1:7" s="12" customFormat="1" ht="32.25" customHeight="1">
      <c r="A22" s="17" t="s">
        <v>43</v>
      </c>
      <c r="B22" s="40" t="s">
        <v>44</v>
      </c>
      <c r="C22" s="41"/>
      <c r="D22" s="42"/>
      <c r="E22" s="24">
        <v>4675.2</v>
      </c>
      <c r="F22" s="37">
        <v>4797.7</v>
      </c>
      <c r="G22" s="37">
        <v>4797.7</v>
      </c>
    </row>
    <row r="23" spans="1:7" ht="15.75">
      <c r="A23" s="25" t="s">
        <v>21</v>
      </c>
      <c r="B23" s="51" t="s">
        <v>9</v>
      </c>
      <c r="C23" s="52"/>
      <c r="D23" s="53"/>
      <c r="E23" s="19">
        <f>E24+E25</f>
        <v>7130</v>
      </c>
      <c r="F23" s="19">
        <f>F24+F25</f>
        <v>7430</v>
      </c>
      <c r="G23" s="19">
        <f>G24+G25</f>
        <v>7540</v>
      </c>
    </row>
    <row r="24" spans="1:7" ht="15.75">
      <c r="A24" s="20" t="s">
        <v>17</v>
      </c>
      <c r="B24" s="43" t="s">
        <v>2</v>
      </c>
      <c r="C24" s="44"/>
      <c r="D24" s="45"/>
      <c r="E24" s="18">
        <v>1050</v>
      </c>
      <c r="F24" s="37">
        <v>1230</v>
      </c>
      <c r="G24" s="37">
        <v>1280</v>
      </c>
    </row>
    <row r="25" spans="1:7" ht="15.75">
      <c r="A25" s="20" t="s">
        <v>18</v>
      </c>
      <c r="B25" s="43" t="s">
        <v>1</v>
      </c>
      <c r="C25" s="44"/>
      <c r="D25" s="45"/>
      <c r="E25" s="18">
        <v>6080</v>
      </c>
      <c r="F25" s="37">
        <v>6200</v>
      </c>
      <c r="G25" s="37">
        <v>6260</v>
      </c>
    </row>
    <row r="26" spans="1:7" s="4" customFormat="1" ht="15.75">
      <c r="A26" s="26" t="s">
        <v>28</v>
      </c>
      <c r="B26" s="51" t="s">
        <v>29</v>
      </c>
      <c r="C26" s="52"/>
      <c r="D26" s="53"/>
      <c r="E26" s="19">
        <f>E27</f>
        <v>30</v>
      </c>
      <c r="F26" s="19">
        <f>F27</f>
        <v>31</v>
      </c>
      <c r="G26" s="19">
        <f>G27</f>
        <v>31</v>
      </c>
    </row>
    <row r="27" spans="1:7" ht="52.5" customHeight="1">
      <c r="A27" s="27" t="s">
        <v>30</v>
      </c>
      <c r="B27" s="43" t="s">
        <v>31</v>
      </c>
      <c r="C27" s="44"/>
      <c r="D27" s="45"/>
      <c r="E27" s="18">
        <v>30</v>
      </c>
      <c r="F27" s="37">
        <v>31</v>
      </c>
      <c r="G27" s="37">
        <v>31</v>
      </c>
    </row>
    <row r="28" spans="1:7" ht="39" customHeight="1">
      <c r="A28" s="26" t="s">
        <v>10</v>
      </c>
      <c r="B28" s="51" t="s">
        <v>11</v>
      </c>
      <c r="C28" s="52"/>
      <c r="D28" s="53"/>
      <c r="E28" s="19">
        <f>E29+E31</f>
        <v>9713.7</v>
      </c>
      <c r="F28" s="19">
        <f>F29+F31</f>
        <v>9994.4</v>
      </c>
      <c r="G28" s="19">
        <f>G29+G31</f>
        <v>9994.4</v>
      </c>
    </row>
    <row r="29" spans="1:7" ht="104.25" customHeight="1">
      <c r="A29" s="20" t="s">
        <v>12</v>
      </c>
      <c r="B29" s="43" t="s">
        <v>55</v>
      </c>
      <c r="C29" s="44"/>
      <c r="D29" s="45"/>
      <c r="E29" s="18">
        <v>6113.7</v>
      </c>
      <c r="F29" s="37">
        <v>6394.4</v>
      </c>
      <c r="G29" s="37">
        <v>6394.4</v>
      </c>
    </row>
    <row r="30" spans="1:7" ht="65.25" customHeight="1">
      <c r="A30" s="20" t="s">
        <v>16</v>
      </c>
      <c r="B30" s="60" t="s">
        <v>33</v>
      </c>
      <c r="C30" s="60"/>
      <c r="D30" s="60"/>
      <c r="E30" s="18">
        <v>5800</v>
      </c>
      <c r="F30" s="37">
        <v>5800</v>
      </c>
      <c r="G30" s="37">
        <v>5800</v>
      </c>
    </row>
    <row r="31" spans="1:7" ht="103.5" customHeight="1">
      <c r="A31" s="28" t="s">
        <v>23</v>
      </c>
      <c r="B31" s="61" t="s">
        <v>37</v>
      </c>
      <c r="C31" s="62"/>
      <c r="D31" s="63"/>
      <c r="E31" s="18">
        <v>3600</v>
      </c>
      <c r="F31" s="37">
        <v>3600</v>
      </c>
      <c r="G31" s="37">
        <v>3600</v>
      </c>
    </row>
    <row r="32" spans="1:7" ht="18" customHeight="1" hidden="1">
      <c r="A32" s="20"/>
      <c r="B32" s="51"/>
      <c r="C32" s="52"/>
      <c r="D32" s="53"/>
      <c r="E32" s="18"/>
      <c r="F32" s="37"/>
      <c r="G32" s="37"/>
    </row>
    <row r="33" spans="1:7" s="5" customFormat="1" ht="33.75" customHeight="1">
      <c r="A33" s="29" t="s">
        <v>35</v>
      </c>
      <c r="B33" s="51" t="s">
        <v>38</v>
      </c>
      <c r="C33" s="52"/>
      <c r="D33" s="53"/>
      <c r="E33" s="19">
        <f>E34</f>
        <v>1300</v>
      </c>
      <c r="F33" s="19">
        <f>F34</f>
        <v>1350</v>
      </c>
      <c r="G33" s="19">
        <f>G34</f>
        <v>1350</v>
      </c>
    </row>
    <row r="34" spans="1:7" s="12" customFormat="1" ht="27" customHeight="1">
      <c r="A34" s="30" t="s">
        <v>39</v>
      </c>
      <c r="B34" s="40" t="s">
        <v>40</v>
      </c>
      <c r="C34" s="41"/>
      <c r="D34" s="42"/>
      <c r="E34" s="24">
        <v>1300</v>
      </c>
      <c r="F34" s="37">
        <v>1350</v>
      </c>
      <c r="G34" s="37">
        <v>1350</v>
      </c>
    </row>
    <row r="35" spans="1:7" s="4" customFormat="1" ht="33.75" customHeight="1">
      <c r="A35" s="31" t="s">
        <v>24</v>
      </c>
      <c r="B35" s="51" t="s">
        <v>25</v>
      </c>
      <c r="C35" s="52"/>
      <c r="D35" s="53"/>
      <c r="E35" s="19">
        <f>E36+E37</f>
        <v>3203.7000000000003</v>
      </c>
      <c r="F35" s="19">
        <f>F36+F37</f>
        <v>3250</v>
      </c>
      <c r="G35" s="19">
        <f>G36+G37</f>
        <v>3250</v>
      </c>
    </row>
    <row r="36" spans="1:7" s="4" customFormat="1" ht="30.75" customHeight="1">
      <c r="A36" s="17" t="s">
        <v>91</v>
      </c>
      <c r="B36" s="40" t="s">
        <v>92</v>
      </c>
      <c r="C36" s="41"/>
      <c r="D36" s="42"/>
      <c r="E36" s="24">
        <v>462.8</v>
      </c>
      <c r="F36" s="24">
        <v>0</v>
      </c>
      <c r="G36" s="24">
        <v>0</v>
      </c>
    </row>
    <row r="37" spans="1:7" ht="42.75" customHeight="1">
      <c r="A37" s="16" t="s">
        <v>34</v>
      </c>
      <c r="B37" s="43" t="s">
        <v>47</v>
      </c>
      <c r="C37" s="44"/>
      <c r="D37" s="45"/>
      <c r="E37" s="18">
        <v>2740.9</v>
      </c>
      <c r="F37" s="37">
        <v>3250</v>
      </c>
      <c r="G37" s="37">
        <v>3250</v>
      </c>
    </row>
    <row r="38" spans="1:7" s="35" customFormat="1" ht="42.75" customHeight="1">
      <c r="A38" s="23" t="s">
        <v>80</v>
      </c>
      <c r="B38" s="46" t="s">
        <v>81</v>
      </c>
      <c r="C38" s="47"/>
      <c r="D38" s="48"/>
      <c r="E38" s="22">
        <f>E39</f>
        <v>380</v>
      </c>
      <c r="F38" s="22">
        <f>F39</f>
        <v>0</v>
      </c>
      <c r="G38" s="22">
        <f>G39</f>
        <v>0</v>
      </c>
    </row>
    <row r="39" spans="1:7" s="35" customFormat="1" ht="129" customHeight="1">
      <c r="A39" s="16" t="s">
        <v>95</v>
      </c>
      <c r="B39" s="43" t="s">
        <v>82</v>
      </c>
      <c r="C39" s="44"/>
      <c r="D39" s="45"/>
      <c r="E39" s="18">
        <v>380</v>
      </c>
      <c r="F39" s="24">
        <v>0</v>
      </c>
      <c r="G39" s="24">
        <v>0</v>
      </c>
    </row>
    <row r="40" spans="1:7" ht="25.5" customHeight="1">
      <c r="A40" s="25" t="s">
        <v>14</v>
      </c>
      <c r="B40" s="57" t="s">
        <v>13</v>
      </c>
      <c r="C40" s="58"/>
      <c r="D40" s="59"/>
      <c r="E40" s="32">
        <f>E41+E62</f>
        <v>28718.400000000005</v>
      </c>
      <c r="F40" s="32">
        <f>F41+F62</f>
        <v>15550</v>
      </c>
      <c r="G40" s="32">
        <f>G41+G62</f>
        <v>30791.900000000005</v>
      </c>
    </row>
    <row r="41" spans="1:7" ht="31.5" customHeight="1">
      <c r="A41" s="31" t="s">
        <v>26</v>
      </c>
      <c r="B41" s="51" t="s">
        <v>27</v>
      </c>
      <c r="C41" s="52"/>
      <c r="D41" s="53"/>
      <c r="E41" s="19">
        <f>E42+E44+E53+E56</f>
        <v>28718.400000000005</v>
      </c>
      <c r="F41" s="19">
        <f>F42+F44+F53+F56</f>
        <v>15550</v>
      </c>
      <c r="G41" s="19">
        <f>G42+G44+G53+G56</f>
        <v>30791.900000000005</v>
      </c>
    </row>
    <row r="42" spans="1:7" ht="33" customHeight="1">
      <c r="A42" s="31" t="s">
        <v>59</v>
      </c>
      <c r="B42" s="51" t="s">
        <v>87</v>
      </c>
      <c r="C42" s="52"/>
      <c r="D42" s="53"/>
      <c r="E42" s="19">
        <f>E43</f>
        <v>12360.1</v>
      </c>
      <c r="F42" s="19">
        <f>F43</f>
        <v>12738.5</v>
      </c>
      <c r="G42" s="19">
        <f>G43</f>
        <v>13272.6</v>
      </c>
    </row>
    <row r="43" spans="1:7" ht="52.5" customHeight="1">
      <c r="A43" s="16" t="s">
        <v>76</v>
      </c>
      <c r="B43" s="43" t="s">
        <v>77</v>
      </c>
      <c r="C43" s="44"/>
      <c r="D43" s="45"/>
      <c r="E43" s="18">
        <v>12360.1</v>
      </c>
      <c r="F43" s="24">
        <v>12738.5</v>
      </c>
      <c r="G43" s="24">
        <v>13272.6</v>
      </c>
    </row>
    <row r="44" spans="1:7" ht="38.25" customHeight="1">
      <c r="A44" s="23" t="s">
        <v>60</v>
      </c>
      <c r="B44" s="46" t="s">
        <v>53</v>
      </c>
      <c r="C44" s="47"/>
      <c r="D44" s="48"/>
      <c r="E44" s="22">
        <f>E47+E45+E46</f>
        <v>11484.2</v>
      </c>
      <c r="F44" s="22">
        <f>F47+F45+F46</f>
        <v>1937.4</v>
      </c>
      <c r="G44" s="22">
        <f>G47+G45+G46</f>
        <v>16645.2</v>
      </c>
    </row>
    <row r="45" spans="1:7" s="5" customFormat="1" ht="105.75" customHeight="1">
      <c r="A45" s="17" t="s">
        <v>61</v>
      </c>
      <c r="B45" s="43" t="s">
        <v>56</v>
      </c>
      <c r="C45" s="49"/>
      <c r="D45" s="50"/>
      <c r="E45" s="18">
        <v>2785.2</v>
      </c>
      <c r="F45" s="24">
        <v>0</v>
      </c>
      <c r="G45" s="24">
        <v>16645.2</v>
      </c>
    </row>
    <row r="46" spans="1:7" s="5" customFormat="1" ht="97.5" customHeight="1" hidden="1">
      <c r="A46" s="17" t="s">
        <v>74</v>
      </c>
      <c r="B46" s="43" t="s">
        <v>75</v>
      </c>
      <c r="C46" s="44"/>
      <c r="D46" s="45"/>
      <c r="E46" s="18"/>
      <c r="F46" s="24"/>
      <c r="G46" s="24"/>
    </row>
    <row r="47" spans="1:7" ht="34.5" customHeight="1">
      <c r="A47" s="16" t="s">
        <v>62</v>
      </c>
      <c r="B47" s="54" t="s">
        <v>54</v>
      </c>
      <c r="C47" s="55"/>
      <c r="D47" s="56"/>
      <c r="E47" s="18">
        <f>E48+E49+E50+E51+E52</f>
        <v>8699</v>
      </c>
      <c r="F47" s="18">
        <f>F48+F49+F50+F51+F52</f>
        <v>1937.4</v>
      </c>
      <c r="G47" s="18">
        <f>G48+G49+G50+G51+G52</f>
        <v>0</v>
      </c>
    </row>
    <row r="48" spans="1:7" ht="51.75" customHeight="1">
      <c r="A48" s="16"/>
      <c r="B48" s="43" t="s">
        <v>69</v>
      </c>
      <c r="C48" s="44"/>
      <c r="D48" s="45"/>
      <c r="E48" s="18">
        <f>2500+1059.3+1000</f>
        <v>4559.3</v>
      </c>
      <c r="F48" s="24">
        <v>0</v>
      </c>
      <c r="G48" s="24">
        <v>0</v>
      </c>
    </row>
    <row r="49" spans="1:7" ht="46.5" customHeight="1">
      <c r="A49" s="16"/>
      <c r="B49" s="43" t="s">
        <v>78</v>
      </c>
      <c r="C49" s="44"/>
      <c r="D49" s="45"/>
      <c r="E49" s="18">
        <v>1099.5</v>
      </c>
      <c r="F49" s="24">
        <v>1937.4</v>
      </c>
      <c r="G49" s="24">
        <v>0</v>
      </c>
    </row>
    <row r="50" spans="1:7" ht="81" customHeight="1">
      <c r="A50" s="16"/>
      <c r="B50" s="43" t="s">
        <v>70</v>
      </c>
      <c r="C50" s="44"/>
      <c r="D50" s="45"/>
      <c r="E50" s="18">
        <v>3040.2</v>
      </c>
      <c r="F50" s="24">
        <v>0</v>
      </c>
      <c r="G50" s="24">
        <v>0</v>
      </c>
    </row>
    <row r="51" spans="1:7" ht="63" customHeight="1" hidden="1">
      <c r="A51" s="16"/>
      <c r="B51" s="43" t="s">
        <v>71</v>
      </c>
      <c r="C51" s="44"/>
      <c r="D51" s="45"/>
      <c r="E51" s="18"/>
      <c r="F51" s="24"/>
      <c r="G51" s="24"/>
    </row>
    <row r="52" spans="1:7" ht="63" customHeight="1" hidden="1">
      <c r="A52" s="16"/>
      <c r="B52" s="43" t="s">
        <v>79</v>
      </c>
      <c r="C52" s="44"/>
      <c r="D52" s="45"/>
      <c r="E52" s="18"/>
      <c r="F52" s="24"/>
      <c r="G52" s="24"/>
    </row>
    <row r="53" spans="1:7" ht="26.25" customHeight="1">
      <c r="A53" s="31" t="s">
        <v>63</v>
      </c>
      <c r="B53" s="51" t="s">
        <v>88</v>
      </c>
      <c r="C53" s="52"/>
      <c r="D53" s="53"/>
      <c r="E53" s="19">
        <f>E54+E55</f>
        <v>300.9</v>
      </c>
      <c r="F53" s="19">
        <f>F54+F55</f>
        <v>300.9</v>
      </c>
      <c r="G53" s="19">
        <f>G54+G55</f>
        <v>300.9</v>
      </c>
    </row>
    <row r="54" spans="1:7" ht="53.25" customHeight="1">
      <c r="A54" s="16" t="s">
        <v>64</v>
      </c>
      <c r="B54" s="54" t="s">
        <v>57</v>
      </c>
      <c r="C54" s="55"/>
      <c r="D54" s="56"/>
      <c r="E54" s="20">
        <v>297.4</v>
      </c>
      <c r="F54" s="24">
        <v>297.4</v>
      </c>
      <c r="G54" s="24">
        <v>297.4</v>
      </c>
    </row>
    <row r="55" spans="1:7" ht="43.5" customHeight="1">
      <c r="A55" s="16" t="s">
        <v>67</v>
      </c>
      <c r="B55" s="43" t="s">
        <v>68</v>
      </c>
      <c r="C55" s="44"/>
      <c r="D55" s="45"/>
      <c r="E55" s="20">
        <v>3.5</v>
      </c>
      <c r="F55" s="24">
        <v>3.5</v>
      </c>
      <c r="G55" s="24">
        <v>3.5</v>
      </c>
    </row>
    <row r="56" spans="1:7" s="5" customFormat="1" ht="26.25" customHeight="1">
      <c r="A56" s="23" t="s">
        <v>65</v>
      </c>
      <c r="B56" s="38" t="s">
        <v>45</v>
      </c>
      <c r="C56" s="33"/>
      <c r="D56" s="34"/>
      <c r="E56" s="22">
        <f>E57+E59</f>
        <v>4573.2</v>
      </c>
      <c r="F56" s="22">
        <f>F57+F59</f>
        <v>573.2</v>
      </c>
      <c r="G56" s="22">
        <f>G57+G59</f>
        <v>573.2</v>
      </c>
    </row>
    <row r="57" spans="1:7" s="15" customFormat="1" ht="82.5" customHeight="1">
      <c r="A57" s="16" t="s">
        <v>66</v>
      </c>
      <c r="B57" s="43" t="s">
        <v>52</v>
      </c>
      <c r="C57" s="44"/>
      <c r="D57" s="45"/>
      <c r="E57" s="18">
        <f>E58</f>
        <v>573.2</v>
      </c>
      <c r="F57" s="18">
        <f>F58</f>
        <v>573.2</v>
      </c>
      <c r="G57" s="18">
        <f>G58</f>
        <v>573.2</v>
      </c>
    </row>
    <row r="58" spans="1:7" s="5" customFormat="1" ht="54" customHeight="1">
      <c r="A58" s="16"/>
      <c r="B58" s="43" t="s">
        <v>46</v>
      </c>
      <c r="C58" s="44"/>
      <c r="D58" s="45"/>
      <c r="E58" s="20">
        <v>573.2</v>
      </c>
      <c r="F58" s="20">
        <v>573.2</v>
      </c>
      <c r="G58" s="20">
        <v>573.2</v>
      </c>
    </row>
    <row r="59" spans="1:7" s="5" customFormat="1" ht="45.75" customHeight="1">
      <c r="A59" s="16" t="s">
        <v>73</v>
      </c>
      <c r="B59" s="43" t="s">
        <v>72</v>
      </c>
      <c r="C59" s="44"/>
      <c r="D59" s="45"/>
      <c r="E59" s="18">
        <f>E60</f>
        <v>4000</v>
      </c>
      <c r="F59" s="18">
        <f>F60</f>
        <v>0</v>
      </c>
      <c r="G59" s="18">
        <f>G60</f>
        <v>0</v>
      </c>
    </row>
    <row r="60" spans="1:7" s="5" customFormat="1" ht="70.5" customHeight="1">
      <c r="A60" s="16"/>
      <c r="B60" s="43" t="s">
        <v>93</v>
      </c>
      <c r="C60" s="44"/>
      <c r="D60" s="45"/>
      <c r="E60" s="18">
        <v>4000</v>
      </c>
      <c r="F60" s="37">
        <v>0</v>
      </c>
      <c r="G60" s="37">
        <v>0</v>
      </c>
    </row>
  </sheetData>
  <sheetProtection/>
  <mergeCells count="57">
    <mergeCell ref="D10:G10"/>
    <mergeCell ref="D11:E11"/>
    <mergeCell ref="A12:G13"/>
    <mergeCell ref="D2:G2"/>
    <mergeCell ref="D3:G3"/>
    <mergeCell ref="D4:G4"/>
    <mergeCell ref="D5:G5"/>
    <mergeCell ref="D6:G6"/>
    <mergeCell ref="D7:G7"/>
    <mergeCell ref="E8:G8"/>
    <mergeCell ref="A15:A16"/>
    <mergeCell ref="B15:D16"/>
    <mergeCell ref="E15:G15"/>
    <mergeCell ref="B18:D18"/>
    <mergeCell ref="B19:D19"/>
    <mergeCell ref="B20:D20"/>
    <mergeCell ref="B17:D17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47:D47"/>
    <mergeCell ref="B48:D48"/>
    <mergeCell ref="B37:D37"/>
    <mergeCell ref="B38:D38"/>
    <mergeCell ref="B39:D39"/>
    <mergeCell ref="B40:D40"/>
    <mergeCell ref="B41:D41"/>
    <mergeCell ref="B59:D59"/>
    <mergeCell ref="B60:D60"/>
    <mergeCell ref="B49:D49"/>
    <mergeCell ref="B50:D50"/>
    <mergeCell ref="B51:D51"/>
    <mergeCell ref="B52:D52"/>
    <mergeCell ref="B53:D53"/>
    <mergeCell ref="B54:D54"/>
    <mergeCell ref="E9:G9"/>
    <mergeCell ref="B36:D36"/>
    <mergeCell ref="B55:D55"/>
    <mergeCell ref="B57:D57"/>
    <mergeCell ref="B58:D58"/>
    <mergeCell ref="B43:D43"/>
    <mergeCell ref="B44:D44"/>
    <mergeCell ref="B45:D45"/>
    <mergeCell ref="B46:D46"/>
    <mergeCell ref="B42:D42"/>
  </mergeCells>
  <printOptions/>
  <pageMargins left="0.7874015748031497" right="0.3937007874015748" top="0.7874015748031497" bottom="0.5905511811023623" header="0.5118110236220472" footer="0.5118110236220472"/>
  <pageSetup fitToHeight="5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user</cp:lastModifiedBy>
  <cp:lastPrinted>2021-03-18T11:27:39Z</cp:lastPrinted>
  <dcterms:created xsi:type="dcterms:W3CDTF">2005-10-13T11:49:31Z</dcterms:created>
  <dcterms:modified xsi:type="dcterms:W3CDTF">2021-03-25T15:23:04Z</dcterms:modified>
  <cp:category/>
  <cp:version/>
  <cp:contentType/>
  <cp:contentStatus/>
</cp:coreProperties>
</file>